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  <c r="D8" i="1" s="1"/>
  <c r="F6" i="1"/>
  <c r="F8" i="1" s="1"/>
  <c r="I6" i="1"/>
  <c r="I8" i="1" s="1"/>
  <c r="J6" i="1"/>
  <c r="J8" i="1" s="1"/>
  <c r="L6" i="1"/>
  <c r="L8" i="1" s="1"/>
  <c r="N6" i="1"/>
  <c r="N8" i="1" s="1"/>
  <c r="P6" i="1"/>
  <c r="P8" i="1" s="1"/>
  <c r="Q6" i="1"/>
  <c r="Q8" i="1" s="1"/>
  <c r="B6" i="1"/>
  <c r="B8" i="1" s="1"/>
  <c r="O3" i="1"/>
  <c r="P3" i="1" s="1"/>
  <c r="Q3" i="1" s="1"/>
  <c r="N1" i="1"/>
  <c r="J1" i="1"/>
  <c r="F1" i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C3" i="1"/>
  <c r="H6" i="1" l="1"/>
  <c r="H8" i="1" s="1"/>
  <c r="M6" i="1"/>
  <c r="M8" i="1" s="1"/>
  <c r="E6" i="1"/>
  <c r="E8" i="1" s="1"/>
  <c r="O6" i="1"/>
  <c r="O8" i="1" s="1"/>
  <c r="G6" i="1"/>
  <c r="G8" i="1" s="1"/>
  <c r="K6" i="1"/>
  <c r="K8" i="1" s="1"/>
  <c r="C6" i="1"/>
  <c r="C8" i="1" s="1"/>
</calcChain>
</file>

<file path=xl/sharedStrings.xml><?xml version="1.0" encoding="utf-8"?>
<sst xmlns="http://schemas.openxmlformats.org/spreadsheetml/2006/main" count="8" uniqueCount="8">
  <si>
    <t>Month</t>
  </si>
  <si>
    <t>Risk Premium</t>
  </si>
  <si>
    <t>WACC</t>
  </si>
  <si>
    <t>Cost of Equity</t>
  </si>
  <si>
    <t>Cost of Debt</t>
  </si>
  <si>
    <t>Disc Rate</t>
  </si>
  <si>
    <t>Quarter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</si>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</sst>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>
      <selection activeCell="L19" sqref="L19"/>
    </sheetView>
  </sheetViews>
  <sheetFormatPr defaultRowHeight="15" x14ac:dyDescent="0.25"/>
  <cols>
    <col min="1" max="1" width="15.85546875" customWidth="1"/>
  </cols>
  <sheetData>
    <row r="1" spans="1:17" x14ac:dyDescent="0.25">
      <c r="A1" t="s">
        <v>7</v>
      </c>
      <c r="B1">
        <v>2000</v>
      </c>
      <c r="F1">
        <f>B1+1</f>
        <v>2001</v>
      </c>
      <c r="J1">
        <f>F1+1</f>
        <v>2002</v>
      </c>
      <c r="N1">
        <f>J1+1</f>
        <v>2003</v>
      </c>
    </row>
    <row r="2" spans="1:17" x14ac:dyDescent="0.25">
      <c r="A2" t="s">
        <v>6</v>
      </c>
      <c r="B2">
        <v>1</v>
      </c>
      <c r="C2">
        <v>2</v>
      </c>
      <c r="D2">
        <v>3</v>
      </c>
      <c r="E2">
        <v>4</v>
      </c>
      <c r="F2">
        <v>1</v>
      </c>
      <c r="G2">
        <v>2</v>
      </c>
      <c r="H2">
        <v>3</v>
      </c>
      <c r="I2">
        <v>4</v>
      </c>
      <c r="J2">
        <v>1</v>
      </c>
      <c r="K2">
        <v>2</v>
      </c>
      <c r="L2">
        <v>3</v>
      </c>
      <c r="M2">
        <v>4</v>
      </c>
      <c r="N2">
        <v>1</v>
      </c>
      <c r="O2">
        <v>2</v>
      </c>
      <c r="P2">
        <v>3</v>
      </c>
      <c r="Q2">
        <v>4</v>
      </c>
    </row>
    <row r="3" spans="1:17" s="4" customFormat="1" x14ac:dyDescent="0.25">
      <c r="A3" s="4" t="s">
        <v>0</v>
      </c>
      <c r="B3" s="4">
        <v>0</v>
      </c>
      <c r="C3" s="4">
        <f>B3+3</f>
        <v>3</v>
      </c>
      <c r="D3" s="4">
        <f t="shared" ref="D3:Q3" si="0">C3+3</f>
        <v>6</v>
      </c>
      <c r="E3" s="4">
        <f t="shared" si="0"/>
        <v>9</v>
      </c>
      <c r="F3" s="4">
        <f t="shared" si="0"/>
        <v>12</v>
      </c>
      <c r="G3" s="4">
        <f t="shared" si="0"/>
        <v>15</v>
      </c>
      <c r="H3" s="4">
        <f t="shared" si="0"/>
        <v>18</v>
      </c>
      <c r="I3" s="4">
        <f t="shared" si="0"/>
        <v>21</v>
      </c>
      <c r="J3" s="4">
        <f t="shared" si="0"/>
        <v>24</v>
      </c>
      <c r="K3" s="4">
        <f t="shared" si="0"/>
        <v>27</v>
      </c>
      <c r="L3" s="4">
        <f t="shared" si="0"/>
        <v>30</v>
      </c>
      <c r="M3" s="4">
        <f t="shared" si="0"/>
        <v>33</v>
      </c>
      <c r="N3" s="4">
        <f t="shared" si="0"/>
        <v>36</v>
      </c>
      <c r="O3" s="4">
        <f t="shared" si="0"/>
        <v>39</v>
      </c>
      <c r="P3" s="4">
        <f t="shared" si="0"/>
        <v>42</v>
      </c>
      <c r="Q3" s="4">
        <f t="shared" si="0"/>
        <v>45</v>
      </c>
    </row>
    <row r="4" spans="1:17" x14ac:dyDescent="0.25">
      <c r="A4" t="s">
        <v>3</v>
      </c>
      <c r="B4" s="1">
        <v>3.4914209683102784E-2</v>
      </c>
      <c r="C4" s="1">
        <v>4.5204078599029099E-2</v>
      </c>
      <c r="D4" s="1">
        <v>6.6671488729664843E-2</v>
      </c>
      <c r="E4" s="1">
        <v>6.847721271154783E-2</v>
      </c>
      <c r="F4" s="1">
        <v>3.4108620359186465E-2</v>
      </c>
      <c r="G4" s="1">
        <v>3.9038789940464239E-2</v>
      </c>
      <c r="H4" s="1">
        <v>4.9337618184730613E-2</v>
      </c>
      <c r="I4" s="1">
        <v>4.8080565666423325E-2</v>
      </c>
      <c r="J4" s="1">
        <v>3.5417098541817522E-2</v>
      </c>
      <c r="K4" s="1">
        <v>6.2311476820897924E-2</v>
      </c>
      <c r="L4" s="1">
        <v>5.800787268838889E-2</v>
      </c>
      <c r="M4" s="1">
        <v>5.118002014614946E-2</v>
      </c>
      <c r="N4" s="1">
        <v>6.3490311897039242E-2</v>
      </c>
      <c r="O4" s="1">
        <v>3.8589919805126369E-2</v>
      </c>
      <c r="P4" s="1">
        <v>6.6374771134467409E-2</v>
      </c>
      <c r="Q4" s="1">
        <v>4.2441446506160711E-2</v>
      </c>
    </row>
    <row r="5" spans="1:17" x14ac:dyDescent="0.25">
      <c r="A5" t="s">
        <v>4</v>
      </c>
      <c r="B5" s="1">
        <v>5.3240160945361464E-2</v>
      </c>
      <c r="C5" s="1">
        <v>4.6130060459326563E-2</v>
      </c>
      <c r="D5" s="1">
        <v>6.9002492944376548E-2</v>
      </c>
      <c r="E5" s="1">
        <v>6.8362356186609408E-2</v>
      </c>
      <c r="F5" s="1">
        <v>5.0138506401179013E-2</v>
      </c>
      <c r="G5" s="1">
        <v>6.4578934832501711E-2</v>
      </c>
      <c r="H5" s="1">
        <v>3.0315142367329542E-2</v>
      </c>
      <c r="I5" s="1">
        <v>4.4277501601321281E-2</v>
      </c>
      <c r="J5" s="1">
        <v>6.3537059568840815E-2</v>
      </c>
      <c r="K5" s="1">
        <v>4.6030949697963078E-2</v>
      </c>
      <c r="L5" s="1">
        <v>6.8966789230761161E-2</v>
      </c>
      <c r="M5" s="1">
        <v>4.1710267781348648E-2</v>
      </c>
      <c r="N5" s="1">
        <v>4.5899075828061506E-2</v>
      </c>
      <c r="O5" s="1">
        <v>6.9048545011679008E-2</v>
      </c>
      <c r="P5" s="1">
        <v>3.7830186015053752E-2</v>
      </c>
      <c r="Q5" s="1">
        <v>6.8038518516935001E-2</v>
      </c>
    </row>
    <row r="6" spans="1:17" x14ac:dyDescent="0.25">
      <c r="A6" t="s">
        <v>2</v>
      </c>
      <c r="B6" s="1">
        <f>AVERAGE(B4:B5)</f>
        <v>4.4077185314232124E-2</v>
      </c>
      <c r="C6" s="1">
        <f t="shared" ref="C6:Q6" si="1">AVERAGE(C4:C5)</f>
        <v>4.5667069529177831E-2</v>
      </c>
      <c r="D6" s="1">
        <f t="shared" si="1"/>
        <v>6.7836990837020689E-2</v>
      </c>
      <c r="E6" s="1">
        <f t="shared" si="1"/>
        <v>6.8419784449078619E-2</v>
      </c>
      <c r="F6" s="1">
        <f t="shared" si="1"/>
        <v>4.2123563380182735E-2</v>
      </c>
      <c r="G6" s="1">
        <f t="shared" si="1"/>
        <v>5.1808862386482975E-2</v>
      </c>
      <c r="H6" s="1">
        <f t="shared" si="1"/>
        <v>3.9826380276030075E-2</v>
      </c>
      <c r="I6" s="1">
        <f t="shared" si="1"/>
        <v>4.6179033633872303E-2</v>
      </c>
      <c r="J6" s="1">
        <f t="shared" si="1"/>
        <v>4.9477079055329165E-2</v>
      </c>
      <c r="K6" s="1">
        <f t="shared" si="1"/>
        <v>5.4171213259430501E-2</v>
      </c>
      <c r="L6" s="1">
        <f t="shared" si="1"/>
        <v>6.3487330959575025E-2</v>
      </c>
      <c r="M6" s="1">
        <f t="shared" si="1"/>
        <v>4.6445143963749054E-2</v>
      </c>
      <c r="N6" s="1">
        <f t="shared" si="1"/>
        <v>5.4694693862550374E-2</v>
      </c>
      <c r="O6" s="1">
        <f t="shared" si="1"/>
        <v>5.3819232408402688E-2</v>
      </c>
      <c r="P6" s="1">
        <f t="shared" si="1"/>
        <v>5.210247857476058E-2</v>
      </c>
      <c r="Q6" s="1">
        <f t="shared" si="1"/>
        <v>5.5239982511547853E-2</v>
      </c>
    </row>
    <row r="7" spans="1:17" x14ac:dyDescent="0.25">
      <c r="A7" t="s">
        <v>1</v>
      </c>
      <c r="B7">
        <v>0.05</v>
      </c>
    </row>
    <row r="8" spans="1:17" s="2" customFormat="1" x14ac:dyDescent="0.25">
      <c r="A8" s="2" t="s">
        <v>5</v>
      </c>
      <c r="B8" s="3">
        <f>B6+$B7</f>
        <v>9.407718531423212E-2</v>
      </c>
      <c r="C8" s="3">
        <f t="shared" ref="C8:Q8" si="2">C6+$B7</f>
        <v>9.5667069529177834E-2</v>
      </c>
      <c r="D8" s="3">
        <f t="shared" si="2"/>
        <v>0.11783699083702069</v>
      </c>
      <c r="E8" s="3">
        <f t="shared" si="2"/>
        <v>0.11841978444907862</v>
      </c>
      <c r="F8" s="3">
        <f t="shared" si="2"/>
        <v>9.2123563380182738E-2</v>
      </c>
      <c r="G8" s="3">
        <f t="shared" si="2"/>
        <v>0.10180886238648298</v>
      </c>
      <c r="H8" s="3">
        <f t="shared" si="2"/>
        <v>8.9826380276030071E-2</v>
      </c>
      <c r="I8" s="3">
        <f t="shared" si="2"/>
        <v>9.6179033633872313E-2</v>
      </c>
      <c r="J8" s="3">
        <f t="shared" si="2"/>
        <v>9.9477079055329168E-2</v>
      </c>
      <c r="K8" s="3">
        <f t="shared" si="2"/>
        <v>0.1041712132594305</v>
      </c>
      <c r="L8" s="3">
        <f t="shared" si="2"/>
        <v>0.11348733095957503</v>
      </c>
      <c r="M8" s="3">
        <f t="shared" si="2"/>
        <v>9.6445143963749064E-2</v>
      </c>
      <c r="N8" s="3">
        <f t="shared" si="2"/>
        <v>0.10469469386255037</v>
      </c>
      <c r="O8" s="3">
        <f t="shared" si="2"/>
        <v>0.10381923240840268</v>
      </c>
      <c r="P8" s="3">
        <f t="shared" si="2"/>
        <v>0.10210247857476058</v>
      </c>
      <c r="Q8" s="3">
        <f t="shared" si="2"/>
        <v>0.10523998251154786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2013-01-18T19:38:45Z</dcterms:modified>
</cp:coreProperties>
</file>